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230" yWindow="-15" windowWidth="10275" windowHeight="7740" tabRatio="683"/>
  </bookViews>
  <sheets>
    <sheet name="341-17" sheetId="8" r:id="rId1"/>
  </sheets>
  <definedNames>
    <definedName name="_xlnm.Print_Area" localSheetId="0">'341-17'!$A$1:$G$71</definedName>
    <definedName name="_xlnm.Print_Titles" localSheetId="0">'341-17'!$1:$9</definedName>
  </definedNames>
  <calcPr calcId="125725" fullPrecision="0"/>
</workbook>
</file>

<file path=xl/calcChain.xml><?xml version="1.0" encoding="utf-8"?>
<calcChain xmlns="http://schemas.openxmlformats.org/spreadsheetml/2006/main">
  <c r="C49" i="8"/>
  <c r="D49"/>
  <c r="E49"/>
  <c r="F49"/>
  <c r="G49"/>
  <c r="C48"/>
  <c r="D48"/>
  <c r="E48"/>
  <c r="F48"/>
  <c r="G48"/>
  <c r="C47"/>
  <c r="D47"/>
  <c r="E47"/>
  <c r="F47"/>
  <c r="G47"/>
  <c r="B47"/>
  <c r="C46"/>
  <c r="D46"/>
  <c r="E46"/>
  <c r="F46"/>
  <c r="G46"/>
  <c r="C36"/>
  <c r="D36"/>
  <c r="E36"/>
  <c r="F36"/>
  <c r="G36"/>
  <c r="C35"/>
  <c r="D35"/>
  <c r="E35"/>
  <c r="F35"/>
  <c r="G35"/>
  <c r="B35"/>
  <c r="C34"/>
  <c r="D34"/>
  <c r="E34"/>
  <c r="F34"/>
  <c r="G34"/>
  <c r="G19"/>
  <c r="G14" s="1"/>
  <c r="E19"/>
  <c r="C19"/>
  <c r="C14" s="1"/>
  <c r="C18"/>
  <c r="D18"/>
  <c r="E18"/>
  <c r="F18"/>
  <c r="G18"/>
  <c r="B18"/>
  <c r="C17"/>
  <c r="D17"/>
  <c r="D12" s="1"/>
  <c r="E17"/>
  <c r="E12" s="1"/>
  <c r="F17"/>
  <c r="F12" s="1"/>
  <c r="G17"/>
  <c r="B17"/>
  <c r="B16"/>
  <c r="C29"/>
  <c r="C20"/>
  <c r="D20"/>
  <c r="E20"/>
  <c r="F20"/>
  <c r="G20"/>
  <c r="C25"/>
  <c r="D25"/>
  <c r="E25"/>
  <c r="F25"/>
  <c r="G25"/>
  <c r="B25"/>
  <c r="G29"/>
  <c r="E29"/>
  <c r="C37"/>
  <c r="D37"/>
  <c r="E37"/>
  <c r="F37"/>
  <c r="G37"/>
  <c r="C41"/>
  <c r="D41"/>
  <c r="E41"/>
  <c r="F41"/>
  <c r="G41"/>
  <c r="C53"/>
  <c r="D53"/>
  <c r="E53"/>
  <c r="F53"/>
  <c r="G53"/>
  <c r="C57"/>
  <c r="D57"/>
  <c r="E57"/>
  <c r="F57"/>
  <c r="G57"/>
  <c r="G13" l="1"/>
  <c r="E13"/>
  <c r="C13"/>
  <c r="D33"/>
  <c r="G12"/>
  <c r="C12"/>
  <c r="G45"/>
  <c r="C45"/>
  <c r="D13"/>
  <c r="D45"/>
  <c r="F13"/>
  <c r="E14"/>
  <c r="E45"/>
  <c r="F45"/>
  <c r="E33"/>
  <c r="G33"/>
  <c r="C33"/>
  <c r="F33"/>
  <c r="B20"/>
  <c r="C16" l="1"/>
  <c r="G16"/>
  <c r="E16"/>
  <c r="F16"/>
  <c r="D16"/>
  <c r="B57"/>
  <c r="B53"/>
  <c r="B49"/>
  <c r="B48"/>
  <c r="B36" s="1"/>
  <c r="B46"/>
  <c r="B34" s="1"/>
  <c r="B41"/>
  <c r="B37"/>
  <c r="B12"/>
  <c r="E11" l="1"/>
  <c r="E15"/>
  <c r="F11"/>
  <c r="F15"/>
  <c r="G11"/>
  <c r="G15"/>
  <c r="D15"/>
  <c r="D11"/>
  <c r="D10" s="1"/>
  <c r="C11"/>
  <c r="C15"/>
  <c r="B33"/>
  <c r="B45"/>
  <c r="F10"/>
  <c r="B13"/>
  <c r="B15"/>
  <c r="B11"/>
  <c r="B10" s="1"/>
  <c r="G10" l="1"/>
  <c r="C10"/>
  <c r="E10"/>
</calcChain>
</file>

<file path=xl/sharedStrings.xml><?xml version="1.0" encoding="utf-8"?>
<sst xmlns="http://schemas.openxmlformats.org/spreadsheetml/2006/main" count="111" uniqueCount="37">
  <si>
    <t>personas</t>
  </si>
  <si>
    <t>Número</t>
  </si>
  <si>
    <t>de</t>
  </si>
  <si>
    <t>balboas)</t>
  </si>
  <si>
    <t>Gastos</t>
  </si>
  <si>
    <t>(en miles de</t>
  </si>
  <si>
    <t>Clase de viaje y                                                                                                                                             puerto de entrada</t>
  </si>
  <si>
    <t>Residente de Panamá</t>
  </si>
  <si>
    <t>2015 (P)</t>
  </si>
  <si>
    <t>SEGÚN CLASE DE VIAJE Y PUERTO DE ENTRADA:  AÑOS 2014-16</t>
  </si>
  <si>
    <t>2014 (R)</t>
  </si>
  <si>
    <t>2016 (P)</t>
  </si>
  <si>
    <t>...</t>
  </si>
  <si>
    <t>TOTAL</t>
  </si>
  <si>
    <t>Tocumen</t>
  </si>
  <si>
    <t>Balboa y Cristóbal</t>
  </si>
  <si>
    <t>Otros Puertos</t>
  </si>
  <si>
    <t>Trabajadores fronterizos (1)</t>
  </si>
  <si>
    <t>Viajes de negocios</t>
  </si>
  <si>
    <t>Negocios</t>
  </si>
  <si>
    <t>Misión oficial</t>
  </si>
  <si>
    <t>Tripulantes de naves y aeronaves</t>
  </si>
  <si>
    <t>Viajes personales</t>
  </si>
  <si>
    <t>Asuntos médicos</t>
  </si>
  <si>
    <t>Estudios</t>
  </si>
  <si>
    <t>Otros</t>
  </si>
  <si>
    <t>Recreo</t>
  </si>
  <si>
    <t>Asuntos de familia</t>
  </si>
  <si>
    <t>Cuadro 17.  GASTOS EFECTUADOS EN EL EXTERIOR, POR RESIDENTES DE PANAMÁ,</t>
  </si>
  <si>
    <t>(1) A partir del 2014, se incluyeron los datos de los trabajadores fronterizos.</t>
  </si>
  <si>
    <t>Fuente: Estadísticas de Migración y  Encuesta de Turismo Emisor y Receptor.</t>
  </si>
  <si>
    <t xml:space="preserve">Las diferencias que se observen entre el total y los parciales se deben al redondeo.  </t>
  </si>
  <si>
    <t>NOTA:</t>
  </si>
  <si>
    <t>(P) Cifras preliminares.</t>
  </si>
  <si>
    <t>(R) Cifras revisadas.</t>
  </si>
  <si>
    <t>0   Cantidad nula o cero.</t>
  </si>
  <si>
    <t>…  Información no disponible.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</si>
</sst>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3" fontId="1" fillId="2" borderId="2" xfId="1" applyNumberFormat="1" applyFont="1" applyFill="1" applyBorder="1"/>
    <xf numFmtId="3" fontId="1" fillId="0" borderId="2" xfId="0" applyNumberFormat="1" applyFont="1" applyBorder="1"/>
    <xf numFmtId="3" fontId="1" fillId="2" borderId="2" xfId="1" applyNumberFormat="1" applyFont="1" applyFill="1" applyBorder="1" applyAlignment="1">
      <alignment horizontal="right"/>
    </xf>
    <xf numFmtId="3" fontId="1" fillId="0" borderId="4" xfId="0" applyNumberFormat="1" applyFont="1" applyBorder="1"/>
    <xf numFmtId="3" fontId="1" fillId="2" borderId="2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3" fontId="1" fillId="0" borderId="2" xfId="0" applyNumberFormat="1" applyFont="1" applyBorder="1" applyAlignment="1"/>
    <xf numFmtId="3" fontId="1" fillId="0" borderId="4" xfId="0" applyNumberFormat="1" applyFont="1" applyBorder="1" applyAlignment="1">
      <alignment horizontal="right"/>
    </xf>
    <xf numFmtId="1" fontId="1" fillId="0" borderId="2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right"/>
    </xf>
    <xf numFmtId="3" fontId="1" fillId="2" borderId="4" xfId="1" applyNumberFormat="1" applyFont="1" applyFill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2" borderId="0" xfId="0" applyNumberFormat="1" applyFont="1" applyFill="1" applyBorder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3" fontId="1" fillId="2" borderId="0" xfId="0" applyNumberFormat="1" applyFont="1" applyFill="1"/>
    <xf numFmtId="3" fontId="1" fillId="2" borderId="8" xfId="0" applyNumberFormat="1" applyFont="1" applyFill="1" applyBorder="1"/>
    <xf numFmtId="3" fontId="1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5" xfId="0" applyNumberFormat="1" applyFont="1" applyFill="1" applyBorder="1" applyAlignment="1">
      <alignment horizontal="left" indent="7"/>
    </xf>
    <xf numFmtId="3" fontId="2" fillId="2" borderId="2" xfId="1" applyNumberFormat="1" applyFont="1" applyFill="1" applyBorder="1"/>
    <xf numFmtId="3" fontId="2" fillId="2" borderId="4" xfId="1" applyNumberFormat="1" applyFont="1" applyFill="1" applyBorder="1"/>
    <xf numFmtId="3" fontId="1" fillId="2" borderId="5" xfId="0" applyNumberFormat="1" applyFont="1" applyFill="1" applyBorder="1" applyAlignment="1">
      <alignment horizontal="left" indent="2"/>
    </xf>
    <xf numFmtId="3" fontId="1" fillId="0" borderId="4" xfId="0" applyNumberFormat="1" applyFont="1" applyBorder="1" applyAlignment="1"/>
    <xf numFmtId="3" fontId="2" fillId="2" borderId="5" xfId="0" applyNumberFormat="1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left" indent="1"/>
    </xf>
    <xf numFmtId="3" fontId="4" fillId="2" borderId="2" xfId="1" applyNumberFormat="1" applyFont="1" applyFill="1" applyBorder="1"/>
    <xf numFmtId="3" fontId="4" fillId="2" borderId="4" xfId="1" applyNumberFormat="1" applyFont="1" applyFill="1" applyBorder="1"/>
    <xf numFmtId="3" fontId="1" fillId="2" borderId="4" xfId="1" applyNumberFormat="1" applyFont="1" applyFill="1" applyBorder="1"/>
    <xf numFmtId="3" fontId="1" fillId="2" borderId="2" xfId="0" applyNumberFormat="1" applyFont="1" applyFill="1" applyBorder="1"/>
    <xf numFmtId="3" fontId="1" fillId="2" borderId="5" xfId="0" applyNumberFormat="1" applyFont="1" applyFill="1" applyBorder="1" applyAlignment="1">
      <alignment horizontal="left" indent="3"/>
    </xf>
    <xf numFmtId="3" fontId="1" fillId="2" borderId="9" xfId="0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3" fontId="1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 applyAlignment="1"/>
    <xf numFmtId="164" fontId="1" fillId="4" borderId="0" xfId="0" applyNumberFormat="1" applyFont="1" applyFill="1" applyBorder="1"/>
    <xf numFmtId="164" fontId="1" fillId="4" borderId="0" xfId="0" applyNumberFormat="1" applyFont="1" applyFill="1" applyBorder="1" applyAlignment="1">
      <alignment horizontal="left"/>
    </xf>
    <xf numFmtId="3" fontId="3" fillId="2" borderId="0" xfId="0" applyNumberFormat="1" applyFont="1" applyFill="1" applyAlignment="1">
      <alignment horizontal="center" vertical="top" wrapText="1"/>
    </xf>
    <xf numFmtId="3" fontId="2" fillId="3" borderId="8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2" fillId="3" borderId="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_viajes1980-2004Mnl5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2" name="CuadroTexto 1"/>
        <xdr:cNvSpPr txBox="1"/>
      </xdr:nvSpPr>
      <xdr:spPr>
        <a:xfrm>
          <a:off x="5534025" y="30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3" name="CuadroTexto 2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4" name="CuadroTexto 3"/>
        <xdr:cNvSpPr txBox="1"/>
      </xdr:nvSpPr>
      <xdr:spPr>
        <a:xfrm>
          <a:off x="4772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" name="CuadroTexto 4"/>
        <xdr:cNvSpPr txBox="1"/>
      </xdr:nvSpPr>
      <xdr:spPr>
        <a:xfrm>
          <a:off x="5534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12</xdr:row>
      <xdr:rowOff>176212</xdr:rowOff>
    </xdr:from>
    <xdr:ext cx="65" cy="172227"/>
    <xdr:sp macro="" textlink="">
      <xdr:nvSpPr>
        <xdr:cNvPr id="6" name="CuadroTexto 5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7" name="CuadroTexto 6"/>
        <xdr:cNvSpPr txBox="1"/>
      </xdr:nvSpPr>
      <xdr:spPr>
        <a:xfrm>
          <a:off x="5534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8" name="CuadroTexto 7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9" name="CuadroTexto 8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18" name="CuadroTexto 17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19" name="CuadroTexto 18"/>
        <xdr:cNvSpPr txBox="1"/>
      </xdr:nvSpPr>
      <xdr:spPr>
        <a:xfrm>
          <a:off x="4772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20" name="CuadroTexto 19"/>
        <xdr:cNvSpPr txBox="1"/>
      </xdr:nvSpPr>
      <xdr:spPr>
        <a:xfrm>
          <a:off x="5534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21" name="CuadroTexto 20"/>
        <xdr:cNvSpPr txBox="1"/>
      </xdr:nvSpPr>
      <xdr:spPr>
        <a:xfrm>
          <a:off x="627697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17</xdr:row>
      <xdr:rowOff>176212</xdr:rowOff>
    </xdr:from>
    <xdr:ext cx="65" cy="172227"/>
    <xdr:sp macro="" textlink="">
      <xdr:nvSpPr>
        <xdr:cNvPr id="22" name="CuadroTexto 21"/>
        <xdr:cNvSpPr txBox="1"/>
      </xdr:nvSpPr>
      <xdr:spPr>
        <a:xfrm>
          <a:off x="2486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23" name="CuadroTexto 22"/>
        <xdr:cNvSpPr txBox="1"/>
      </xdr:nvSpPr>
      <xdr:spPr>
        <a:xfrm>
          <a:off x="4010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24" name="CuadroTexto 23"/>
        <xdr:cNvSpPr txBox="1"/>
      </xdr:nvSpPr>
      <xdr:spPr>
        <a:xfrm>
          <a:off x="5534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25" name="CuadroTexto 24"/>
        <xdr:cNvSpPr txBox="1"/>
      </xdr:nvSpPr>
      <xdr:spPr>
        <a:xfrm>
          <a:off x="5534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4" name="CuadroTexto 33"/>
        <xdr:cNvSpPr txBox="1"/>
      </xdr:nvSpPr>
      <xdr:spPr>
        <a:xfrm>
          <a:off x="4010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5" name="CuadroTexto 34"/>
        <xdr:cNvSpPr txBox="1"/>
      </xdr:nvSpPr>
      <xdr:spPr>
        <a:xfrm>
          <a:off x="4772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6" name="CuadroTexto 35"/>
        <xdr:cNvSpPr txBox="1"/>
      </xdr:nvSpPr>
      <xdr:spPr>
        <a:xfrm>
          <a:off x="5534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37" name="CuadroTexto 36"/>
        <xdr:cNvSpPr txBox="1"/>
      </xdr:nvSpPr>
      <xdr:spPr>
        <a:xfrm>
          <a:off x="627697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1</xdr:col>
      <xdr:colOff>352425</xdr:colOff>
      <xdr:row>22</xdr:row>
      <xdr:rowOff>176212</xdr:rowOff>
    </xdr:from>
    <xdr:ext cx="65" cy="172227"/>
    <xdr:sp macro="" textlink="">
      <xdr:nvSpPr>
        <xdr:cNvPr id="38" name="CuadroTexto 37"/>
        <xdr:cNvSpPr txBox="1"/>
      </xdr:nvSpPr>
      <xdr:spPr>
        <a:xfrm>
          <a:off x="2486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9" name="CuadroTexto 38"/>
        <xdr:cNvSpPr txBox="1"/>
      </xdr:nvSpPr>
      <xdr:spPr>
        <a:xfrm>
          <a:off x="4010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40" name="CuadroTexto 39"/>
        <xdr:cNvSpPr txBox="1"/>
      </xdr:nvSpPr>
      <xdr:spPr>
        <a:xfrm>
          <a:off x="5534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41" name="CuadroTexto 40"/>
        <xdr:cNvSpPr txBox="1"/>
      </xdr:nvSpPr>
      <xdr:spPr>
        <a:xfrm>
          <a:off x="5534025" y="3748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13</xdr:row>
      <xdr:rowOff>176212</xdr:rowOff>
    </xdr:from>
    <xdr:ext cx="65" cy="172227"/>
    <xdr:sp macro="" textlink="">
      <xdr:nvSpPr>
        <xdr:cNvPr id="26" name="CuadroTexto 25"/>
        <xdr:cNvSpPr txBox="1"/>
      </xdr:nvSpPr>
      <xdr:spPr>
        <a:xfrm>
          <a:off x="627697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13</xdr:row>
      <xdr:rowOff>176212</xdr:rowOff>
    </xdr:from>
    <xdr:ext cx="65" cy="172227"/>
    <xdr:sp macro="" textlink="">
      <xdr:nvSpPr>
        <xdr:cNvPr id="27" name="CuadroTexto 26"/>
        <xdr:cNvSpPr txBox="1"/>
      </xdr:nvSpPr>
      <xdr:spPr>
        <a:xfrm>
          <a:off x="4772025" y="2605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28" name="CuadroTexto 27"/>
        <xdr:cNvSpPr txBox="1"/>
      </xdr:nvSpPr>
      <xdr:spPr>
        <a:xfrm>
          <a:off x="7162800" y="2900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29" name="CuadroTexto 28"/>
        <xdr:cNvSpPr txBox="1"/>
      </xdr:nvSpPr>
      <xdr:spPr>
        <a:xfrm>
          <a:off x="7162800" y="29003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22</xdr:row>
      <xdr:rowOff>176212</xdr:rowOff>
    </xdr:from>
    <xdr:ext cx="65" cy="172227"/>
    <xdr:sp macro="" textlink="">
      <xdr:nvSpPr>
        <xdr:cNvPr id="30" name="CuadroTexto 29"/>
        <xdr:cNvSpPr txBox="1"/>
      </xdr:nvSpPr>
      <xdr:spPr>
        <a:xfrm>
          <a:off x="2657475" y="435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22</xdr:row>
      <xdr:rowOff>176212</xdr:rowOff>
    </xdr:from>
    <xdr:ext cx="65" cy="172227"/>
    <xdr:sp macro="" textlink="">
      <xdr:nvSpPr>
        <xdr:cNvPr id="31" name="CuadroTexto 30"/>
        <xdr:cNvSpPr txBox="1"/>
      </xdr:nvSpPr>
      <xdr:spPr>
        <a:xfrm>
          <a:off x="2657475" y="435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22</xdr:row>
      <xdr:rowOff>176212</xdr:rowOff>
    </xdr:from>
    <xdr:ext cx="65" cy="172227"/>
    <xdr:sp macro="" textlink="">
      <xdr:nvSpPr>
        <xdr:cNvPr id="32" name="CuadroTexto 31"/>
        <xdr:cNvSpPr txBox="1"/>
      </xdr:nvSpPr>
      <xdr:spPr>
        <a:xfrm>
          <a:off x="2657475" y="435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22</xdr:row>
      <xdr:rowOff>176212</xdr:rowOff>
    </xdr:from>
    <xdr:ext cx="65" cy="172227"/>
    <xdr:sp macro="" textlink="">
      <xdr:nvSpPr>
        <xdr:cNvPr id="33" name="CuadroTexto 32"/>
        <xdr:cNvSpPr txBox="1"/>
      </xdr:nvSpPr>
      <xdr:spPr>
        <a:xfrm>
          <a:off x="2657475" y="435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22</xdr:row>
      <xdr:rowOff>176212</xdr:rowOff>
    </xdr:from>
    <xdr:ext cx="65" cy="172227"/>
    <xdr:sp macro="" textlink="">
      <xdr:nvSpPr>
        <xdr:cNvPr id="42" name="CuadroTexto 41"/>
        <xdr:cNvSpPr txBox="1"/>
      </xdr:nvSpPr>
      <xdr:spPr>
        <a:xfrm>
          <a:off x="2657475" y="435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17</xdr:row>
      <xdr:rowOff>176212</xdr:rowOff>
    </xdr:from>
    <xdr:ext cx="65" cy="172227"/>
    <xdr:sp macro="" textlink="">
      <xdr:nvSpPr>
        <xdr:cNvPr id="43" name="CuadroTexto 42"/>
        <xdr:cNvSpPr txBox="1"/>
      </xdr:nvSpPr>
      <xdr:spPr>
        <a:xfrm>
          <a:off x="26574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17</xdr:row>
      <xdr:rowOff>176212</xdr:rowOff>
    </xdr:from>
    <xdr:ext cx="65" cy="172227"/>
    <xdr:sp macro="" textlink="">
      <xdr:nvSpPr>
        <xdr:cNvPr id="44" name="CuadroTexto 43"/>
        <xdr:cNvSpPr txBox="1"/>
      </xdr:nvSpPr>
      <xdr:spPr>
        <a:xfrm>
          <a:off x="26574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17</xdr:row>
      <xdr:rowOff>176212</xdr:rowOff>
    </xdr:from>
    <xdr:ext cx="65" cy="172227"/>
    <xdr:sp macro="" textlink="">
      <xdr:nvSpPr>
        <xdr:cNvPr id="45" name="CuadroTexto 44"/>
        <xdr:cNvSpPr txBox="1"/>
      </xdr:nvSpPr>
      <xdr:spPr>
        <a:xfrm>
          <a:off x="26574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17</xdr:row>
      <xdr:rowOff>176212</xdr:rowOff>
    </xdr:from>
    <xdr:ext cx="65" cy="172227"/>
    <xdr:sp macro="" textlink="">
      <xdr:nvSpPr>
        <xdr:cNvPr id="46" name="CuadroTexto 45"/>
        <xdr:cNvSpPr txBox="1"/>
      </xdr:nvSpPr>
      <xdr:spPr>
        <a:xfrm>
          <a:off x="26574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17</xdr:row>
      <xdr:rowOff>176212</xdr:rowOff>
    </xdr:from>
    <xdr:ext cx="65" cy="172227"/>
    <xdr:sp macro="" textlink="">
      <xdr:nvSpPr>
        <xdr:cNvPr id="47" name="CuadroTexto 46"/>
        <xdr:cNvSpPr txBox="1"/>
      </xdr:nvSpPr>
      <xdr:spPr>
        <a:xfrm>
          <a:off x="2657475" y="3548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2</xdr:col>
      <xdr:colOff>352425</xdr:colOff>
      <xdr:row>12</xdr:row>
      <xdr:rowOff>176212</xdr:rowOff>
    </xdr:from>
    <xdr:ext cx="65" cy="172227"/>
    <xdr:sp macro="" textlink="">
      <xdr:nvSpPr>
        <xdr:cNvPr id="48" name="CuadroTexto 47"/>
        <xdr:cNvSpPr txBox="1"/>
      </xdr:nvSpPr>
      <xdr:spPr>
        <a:xfrm>
          <a:off x="2657475" y="2738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3</xdr:col>
      <xdr:colOff>352425</xdr:colOff>
      <xdr:row>12</xdr:row>
      <xdr:rowOff>176212</xdr:rowOff>
    </xdr:from>
    <xdr:ext cx="65" cy="172227"/>
    <xdr:sp macro="" textlink="">
      <xdr:nvSpPr>
        <xdr:cNvPr id="49" name="CuadroTexto 48"/>
        <xdr:cNvSpPr txBox="1"/>
      </xdr:nvSpPr>
      <xdr:spPr>
        <a:xfrm>
          <a:off x="2657475" y="2738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50" name="CuadroTexto 49"/>
        <xdr:cNvSpPr txBox="1"/>
      </xdr:nvSpPr>
      <xdr:spPr>
        <a:xfrm>
          <a:off x="2657475" y="2738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5</xdr:col>
      <xdr:colOff>352425</xdr:colOff>
      <xdr:row>12</xdr:row>
      <xdr:rowOff>176212</xdr:rowOff>
    </xdr:from>
    <xdr:ext cx="65" cy="172227"/>
    <xdr:sp macro="" textlink="">
      <xdr:nvSpPr>
        <xdr:cNvPr id="51" name="CuadroTexto 50"/>
        <xdr:cNvSpPr txBox="1"/>
      </xdr:nvSpPr>
      <xdr:spPr>
        <a:xfrm>
          <a:off x="2657475" y="2738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2" name="CuadroTexto 51"/>
        <xdr:cNvSpPr txBox="1"/>
      </xdr:nvSpPr>
      <xdr:spPr>
        <a:xfrm>
          <a:off x="2657475" y="2738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18</xdr:row>
      <xdr:rowOff>4762</xdr:rowOff>
    </xdr:from>
    <xdr:ext cx="65" cy="172227"/>
    <xdr:sp macro="" textlink="">
      <xdr:nvSpPr>
        <xdr:cNvPr id="53" name="CuadroTexto 52"/>
        <xdr:cNvSpPr txBox="1"/>
      </xdr:nvSpPr>
      <xdr:spPr>
        <a:xfrm>
          <a:off x="3505200" y="3605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18</xdr:row>
      <xdr:rowOff>4762</xdr:rowOff>
    </xdr:from>
    <xdr:ext cx="65" cy="172227"/>
    <xdr:sp macro="" textlink="">
      <xdr:nvSpPr>
        <xdr:cNvPr id="54" name="CuadroTexto 53"/>
        <xdr:cNvSpPr txBox="1"/>
      </xdr:nvSpPr>
      <xdr:spPr>
        <a:xfrm>
          <a:off x="3505200" y="3605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55" name="CuadroTexto 54"/>
        <xdr:cNvSpPr txBox="1"/>
      </xdr:nvSpPr>
      <xdr:spPr>
        <a:xfrm>
          <a:off x="3505200" y="2767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4</xdr:col>
      <xdr:colOff>352425</xdr:colOff>
      <xdr:row>12</xdr:row>
      <xdr:rowOff>176212</xdr:rowOff>
    </xdr:from>
    <xdr:ext cx="65" cy="172227"/>
    <xdr:sp macro="" textlink="">
      <xdr:nvSpPr>
        <xdr:cNvPr id="56" name="CuadroTexto 55"/>
        <xdr:cNvSpPr txBox="1"/>
      </xdr:nvSpPr>
      <xdr:spPr>
        <a:xfrm>
          <a:off x="3505200" y="2767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7" name="CuadroTexto 56"/>
        <xdr:cNvSpPr txBox="1"/>
      </xdr:nvSpPr>
      <xdr:spPr>
        <a:xfrm>
          <a:off x="3505200" y="2767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  <xdr:oneCellAnchor>
    <xdr:from>
      <xdr:col>6</xdr:col>
      <xdr:colOff>352425</xdr:colOff>
      <xdr:row>12</xdr:row>
      <xdr:rowOff>176212</xdr:rowOff>
    </xdr:from>
    <xdr:ext cx="65" cy="172227"/>
    <xdr:sp macro="" textlink="">
      <xdr:nvSpPr>
        <xdr:cNvPr id="58" name="CuadroTexto 57"/>
        <xdr:cNvSpPr txBox="1"/>
      </xdr:nvSpPr>
      <xdr:spPr>
        <a:xfrm>
          <a:off x="3505200" y="2767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PA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showGridLines="0" tabSelected="1" zoomScaleNormal="100" zoomScaleSheetLayoutView="75" workbookViewId="0">
      <selection activeCell="A68" sqref="A68"/>
    </sheetView>
  </sheetViews>
  <sheetFormatPr baseColWidth="10" defaultRowHeight="12.75" customHeight="1"/>
  <cols>
    <col min="1" max="1" width="36.140625" style="20" customWidth="1"/>
    <col min="2" max="6" width="13.7109375" style="20" customWidth="1"/>
    <col min="7" max="7" width="14.28515625" style="20" bestFit="1" customWidth="1"/>
    <col min="8" max="16384" width="11.42578125" style="20"/>
  </cols>
  <sheetData>
    <row r="1" spans="1:7" ht="15" customHeight="1">
      <c r="A1" s="42" t="s">
        <v>28</v>
      </c>
      <c r="B1" s="42"/>
      <c r="C1" s="42"/>
      <c r="D1" s="42"/>
      <c r="E1" s="42"/>
      <c r="F1" s="42"/>
      <c r="G1" s="42"/>
    </row>
    <row r="2" spans="1:7" ht="15" customHeight="1">
      <c r="A2" s="49" t="s">
        <v>9</v>
      </c>
      <c r="B2" s="49"/>
      <c r="C2" s="49"/>
      <c r="D2" s="49"/>
      <c r="E2" s="49"/>
      <c r="F2" s="49"/>
      <c r="G2" s="49"/>
    </row>
    <row r="3" spans="1:7" ht="12.75" customHeight="1">
      <c r="A3" s="13"/>
    </row>
    <row r="4" spans="1:7" ht="15" customHeight="1">
      <c r="A4" s="43" t="s">
        <v>6</v>
      </c>
      <c r="B4" s="47" t="s">
        <v>7</v>
      </c>
      <c r="C4" s="47"/>
      <c r="D4" s="47"/>
      <c r="E4" s="47"/>
      <c r="F4" s="47"/>
      <c r="G4" s="47"/>
    </row>
    <row r="5" spans="1:7" ht="15" customHeight="1">
      <c r="A5" s="44"/>
      <c r="B5" s="46" t="s">
        <v>10</v>
      </c>
      <c r="C5" s="46"/>
      <c r="D5" s="46" t="s">
        <v>8</v>
      </c>
      <c r="E5" s="46"/>
      <c r="F5" s="46" t="s">
        <v>11</v>
      </c>
      <c r="G5" s="48"/>
    </row>
    <row r="6" spans="1:7" ht="15" customHeight="1">
      <c r="A6" s="44"/>
      <c r="B6" s="14" t="s">
        <v>1</v>
      </c>
      <c r="C6" s="14" t="s">
        <v>4</v>
      </c>
      <c r="D6" s="14" t="s">
        <v>1</v>
      </c>
      <c r="E6" s="14" t="s">
        <v>4</v>
      </c>
      <c r="F6" s="14" t="s">
        <v>1</v>
      </c>
      <c r="G6" s="17" t="s">
        <v>4</v>
      </c>
    </row>
    <row r="7" spans="1:7" ht="15" customHeight="1">
      <c r="A7" s="44"/>
      <c r="B7" s="15" t="s">
        <v>2</v>
      </c>
      <c r="C7" s="15" t="s">
        <v>5</v>
      </c>
      <c r="D7" s="15" t="s">
        <v>2</v>
      </c>
      <c r="E7" s="15" t="s">
        <v>5</v>
      </c>
      <c r="F7" s="15" t="s">
        <v>2</v>
      </c>
      <c r="G7" s="18" t="s">
        <v>5</v>
      </c>
    </row>
    <row r="8" spans="1:7" ht="15" customHeight="1">
      <c r="A8" s="45"/>
      <c r="B8" s="16" t="s">
        <v>0</v>
      </c>
      <c r="C8" s="16" t="s">
        <v>3</v>
      </c>
      <c r="D8" s="16" t="s">
        <v>0</v>
      </c>
      <c r="E8" s="16" t="s">
        <v>3</v>
      </c>
      <c r="F8" s="16" t="s">
        <v>0</v>
      </c>
      <c r="G8" s="19" t="s">
        <v>3</v>
      </c>
    </row>
    <row r="9" spans="1:7" ht="6" customHeight="1">
      <c r="A9" s="21"/>
      <c r="B9" s="22"/>
      <c r="C9" s="22"/>
      <c r="D9" s="22"/>
      <c r="E9" s="22"/>
      <c r="F9" s="22"/>
      <c r="G9" s="23"/>
    </row>
    <row r="10" spans="1:7" ht="15" customHeight="1">
      <c r="A10" s="24" t="s">
        <v>13</v>
      </c>
      <c r="B10" s="25">
        <f>SUM(B11:B14)</f>
        <v>856057</v>
      </c>
      <c r="C10" s="25">
        <f t="shared" ref="C10:G10" si="0">SUM(C11:C14)</f>
        <v>941931</v>
      </c>
      <c r="D10" s="25">
        <f t="shared" si="0"/>
        <v>965038</v>
      </c>
      <c r="E10" s="25">
        <f t="shared" si="0"/>
        <v>1054678</v>
      </c>
      <c r="F10" s="25">
        <f t="shared" si="0"/>
        <v>830911</v>
      </c>
      <c r="G10" s="26">
        <f t="shared" si="0"/>
        <v>922533</v>
      </c>
    </row>
    <row r="11" spans="1:7" ht="12.6" customHeight="1">
      <c r="A11" s="27" t="s">
        <v>14</v>
      </c>
      <c r="B11" s="7">
        <f>SUM(B16+B34)</f>
        <v>794180</v>
      </c>
      <c r="C11" s="7">
        <f t="shared" ref="C11:G11" si="1">SUM(C16+C34)</f>
        <v>901795</v>
      </c>
      <c r="D11" s="7">
        <f t="shared" si="1"/>
        <v>890702</v>
      </c>
      <c r="E11" s="7">
        <f t="shared" si="1"/>
        <v>1008901</v>
      </c>
      <c r="F11" s="7">
        <f t="shared" si="1"/>
        <v>757409</v>
      </c>
      <c r="G11" s="28">
        <f t="shared" si="1"/>
        <v>876422</v>
      </c>
    </row>
    <row r="12" spans="1:7" ht="12.6" customHeight="1">
      <c r="A12" s="27" t="s">
        <v>15</v>
      </c>
      <c r="B12" s="7">
        <f>SUM(B17+B35)</f>
        <v>85</v>
      </c>
      <c r="C12" s="7">
        <f t="shared" ref="C12:G12" si="2">SUM(C17+C35)</f>
        <v>70</v>
      </c>
      <c r="D12" s="7">
        <f t="shared" si="2"/>
        <v>43</v>
      </c>
      <c r="E12" s="7">
        <f t="shared" si="2"/>
        <v>35</v>
      </c>
      <c r="F12" s="7">
        <f t="shared" si="2"/>
        <v>35</v>
      </c>
      <c r="G12" s="28">
        <f t="shared" si="2"/>
        <v>29</v>
      </c>
    </row>
    <row r="13" spans="1:7" ht="12.6" customHeight="1">
      <c r="A13" s="27" t="s">
        <v>16</v>
      </c>
      <c r="B13" s="7">
        <f>SUM(B18+B36)</f>
        <v>61792</v>
      </c>
      <c r="C13" s="7">
        <f t="shared" ref="C13:G13" si="3">SUM(C18+C36)</f>
        <v>24266</v>
      </c>
      <c r="D13" s="7">
        <f t="shared" si="3"/>
        <v>74293</v>
      </c>
      <c r="E13" s="7">
        <f t="shared" si="3"/>
        <v>29242</v>
      </c>
      <c r="F13" s="7">
        <f t="shared" si="3"/>
        <v>73467</v>
      </c>
      <c r="G13" s="28">
        <f t="shared" si="3"/>
        <v>29022</v>
      </c>
    </row>
    <row r="14" spans="1:7" ht="12.6" customHeight="1">
      <c r="A14" s="27" t="s">
        <v>17</v>
      </c>
      <c r="B14" s="3" t="s">
        <v>12</v>
      </c>
      <c r="C14" s="7">
        <f>SUM(C19)</f>
        <v>15800</v>
      </c>
      <c r="D14" s="3" t="s">
        <v>12</v>
      </c>
      <c r="E14" s="7">
        <f>SUM(E19)</f>
        <v>16500</v>
      </c>
      <c r="F14" s="3" t="s">
        <v>12</v>
      </c>
      <c r="G14" s="28">
        <f>SUM(G19)</f>
        <v>17060</v>
      </c>
    </row>
    <row r="15" spans="1:7" ht="15" customHeight="1">
      <c r="A15" s="29" t="s">
        <v>18</v>
      </c>
      <c r="B15" s="25">
        <f>SUM(B16:B19)</f>
        <v>188868</v>
      </c>
      <c r="C15" s="25">
        <f t="shared" ref="C15:G15" si="4">SUM(C16:C19)</f>
        <v>217508</v>
      </c>
      <c r="D15" s="25">
        <f t="shared" si="4"/>
        <v>212303</v>
      </c>
      <c r="E15" s="25">
        <f t="shared" si="4"/>
        <v>243689</v>
      </c>
      <c r="F15" s="25">
        <f t="shared" si="4"/>
        <v>181561</v>
      </c>
      <c r="G15" s="26">
        <f t="shared" si="4"/>
        <v>209397</v>
      </c>
    </row>
    <row r="16" spans="1:7" ht="12.6" customHeight="1">
      <c r="A16" s="27" t="s">
        <v>14</v>
      </c>
      <c r="B16" s="2">
        <f>SUM(B21+B26)</f>
        <v>182661</v>
      </c>
      <c r="C16" s="2">
        <f>SUM(C21+C26+C30)</f>
        <v>199455</v>
      </c>
      <c r="D16" s="2">
        <f>SUM(D21+D26)</f>
        <v>204861</v>
      </c>
      <c r="E16" s="2">
        <f>SUM(E21+E26+E30)</f>
        <v>224492</v>
      </c>
      <c r="F16" s="2">
        <f>SUM(F21+F26)</f>
        <v>174203</v>
      </c>
      <c r="G16" s="4">
        <f>SUM(G21+G26+G30)</f>
        <v>189666</v>
      </c>
    </row>
    <row r="17" spans="1:7" ht="12.6" customHeight="1">
      <c r="A17" s="27" t="s">
        <v>15</v>
      </c>
      <c r="B17" s="2">
        <f>SUM(B22+B27)</f>
        <v>28</v>
      </c>
      <c r="C17" s="2">
        <f t="shared" ref="C17:G17" si="5">SUM(C22+C27)</f>
        <v>21</v>
      </c>
      <c r="D17" s="2">
        <f t="shared" si="5"/>
        <v>14</v>
      </c>
      <c r="E17" s="2">
        <f t="shared" si="5"/>
        <v>10</v>
      </c>
      <c r="F17" s="2">
        <f t="shared" si="5"/>
        <v>11</v>
      </c>
      <c r="G17" s="4">
        <f t="shared" si="5"/>
        <v>8</v>
      </c>
    </row>
    <row r="18" spans="1:7" ht="12.6" customHeight="1">
      <c r="A18" s="27" t="s">
        <v>16</v>
      </c>
      <c r="B18" s="2">
        <f>SUM(B23+B28)</f>
        <v>6179</v>
      </c>
      <c r="C18" s="2">
        <f t="shared" ref="C18:G18" si="6">SUM(C23+C28)</f>
        <v>2232</v>
      </c>
      <c r="D18" s="2">
        <f t="shared" si="6"/>
        <v>7428</v>
      </c>
      <c r="E18" s="2">
        <f t="shared" si="6"/>
        <v>2687</v>
      </c>
      <c r="F18" s="2">
        <f t="shared" si="6"/>
        <v>7347</v>
      </c>
      <c r="G18" s="4">
        <f t="shared" si="6"/>
        <v>2663</v>
      </c>
    </row>
    <row r="19" spans="1:7" ht="12.6" customHeight="1">
      <c r="A19" s="27" t="s">
        <v>17</v>
      </c>
      <c r="B19" s="3" t="s">
        <v>12</v>
      </c>
      <c r="C19" s="2">
        <f>SUM(C24)</f>
        <v>15800</v>
      </c>
      <c r="D19" s="3" t="s">
        <v>12</v>
      </c>
      <c r="E19" s="2">
        <f>SUM(E24)</f>
        <v>16500</v>
      </c>
      <c r="F19" s="3" t="s">
        <v>12</v>
      </c>
      <c r="G19" s="4">
        <f>SUM(G24)</f>
        <v>17060</v>
      </c>
    </row>
    <row r="20" spans="1:7" ht="12.6" customHeight="1">
      <c r="A20" s="30" t="s">
        <v>19</v>
      </c>
      <c r="B20" s="31">
        <f>SUM(B21:B24)</f>
        <v>85625</v>
      </c>
      <c r="C20" s="31">
        <f t="shared" ref="C20:G20" si="7">SUM(C21:C24)</f>
        <v>85497</v>
      </c>
      <c r="D20" s="31">
        <f t="shared" si="7"/>
        <v>96512</v>
      </c>
      <c r="E20" s="31">
        <f t="shared" si="7"/>
        <v>94909</v>
      </c>
      <c r="F20" s="31">
        <f t="shared" si="7"/>
        <v>83098</v>
      </c>
      <c r="G20" s="32">
        <f t="shared" si="7"/>
        <v>84034</v>
      </c>
    </row>
    <row r="21" spans="1:7" ht="12.6" customHeight="1">
      <c r="A21" s="27" t="s">
        <v>14</v>
      </c>
      <c r="B21" s="2">
        <v>79418</v>
      </c>
      <c r="C21" s="2">
        <v>67444</v>
      </c>
      <c r="D21" s="2">
        <v>89070</v>
      </c>
      <c r="E21" s="2">
        <v>75712</v>
      </c>
      <c r="F21" s="2">
        <v>75740</v>
      </c>
      <c r="G21" s="4">
        <v>64303</v>
      </c>
    </row>
    <row r="22" spans="1:7" ht="12.6" customHeight="1">
      <c r="A22" s="27" t="s">
        <v>15</v>
      </c>
      <c r="B22" s="2">
        <v>28</v>
      </c>
      <c r="C22" s="2">
        <v>21</v>
      </c>
      <c r="D22" s="2">
        <v>14</v>
      </c>
      <c r="E22" s="2">
        <v>10</v>
      </c>
      <c r="F22" s="2">
        <v>11</v>
      </c>
      <c r="G22" s="4">
        <v>8</v>
      </c>
    </row>
    <row r="23" spans="1:7" ht="12.6" customHeight="1">
      <c r="A23" s="27" t="s">
        <v>16</v>
      </c>
      <c r="B23" s="2">
        <v>6179</v>
      </c>
      <c r="C23" s="2">
        <v>2232</v>
      </c>
      <c r="D23" s="2">
        <v>7428</v>
      </c>
      <c r="E23" s="2">
        <v>2687</v>
      </c>
      <c r="F23" s="2">
        <v>7347</v>
      </c>
      <c r="G23" s="4">
        <v>2663</v>
      </c>
    </row>
    <row r="24" spans="1:7" ht="12.6" customHeight="1">
      <c r="A24" s="27" t="s">
        <v>17</v>
      </c>
      <c r="B24" s="3" t="s">
        <v>12</v>
      </c>
      <c r="C24" s="7">
        <v>15800</v>
      </c>
      <c r="D24" s="3" t="s">
        <v>12</v>
      </c>
      <c r="E24" s="7">
        <v>16500</v>
      </c>
      <c r="F24" s="3" t="s">
        <v>12</v>
      </c>
      <c r="G24" s="8">
        <v>17060</v>
      </c>
    </row>
    <row r="25" spans="1:7" ht="12.6" customHeight="1">
      <c r="A25" s="30" t="s">
        <v>20</v>
      </c>
      <c r="B25" s="31">
        <f>SUM(B26:B28)</f>
        <v>103243</v>
      </c>
      <c r="C25" s="31">
        <f t="shared" ref="C25:G25" si="8">SUM(C26:C28)</f>
        <v>114390</v>
      </c>
      <c r="D25" s="31">
        <f t="shared" si="8"/>
        <v>115791</v>
      </c>
      <c r="E25" s="31">
        <f t="shared" si="8"/>
        <v>128451</v>
      </c>
      <c r="F25" s="31">
        <f t="shared" si="8"/>
        <v>98463</v>
      </c>
      <c r="G25" s="32">
        <f t="shared" si="8"/>
        <v>109094</v>
      </c>
    </row>
    <row r="26" spans="1:7" ht="12.6" customHeight="1">
      <c r="A26" s="27" t="s">
        <v>14</v>
      </c>
      <c r="B26" s="2">
        <v>103243</v>
      </c>
      <c r="C26" s="2">
        <v>114390</v>
      </c>
      <c r="D26" s="2">
        <v>115791</v>
      </c>
      <c r="E26" s="2">
        <v>128451</v>
      </c>
      <c r="F26" s="2">
        <v>98463</v>
      </c>
      <c r="G26" s="4">
        <v>109094</v>
      </c>
    </row>
    <row r="27" spans="1:7" ht="12.6" customHeight="1">
      <c r="A27" s="27" t="s">
        <v>15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10">
        <v>0</v>
      </c>
    </row>
    <row r="28" spans="1:7" ht="12.6" customHeight="1">
      <c r="A28" s="27" t="s">
        <v>16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10">
        <v>0</v>
      </c>
    </row>
    <row r="29" spans="1:7" ht="12.6" customHeight="1">
      <c r="A29" s="30" t="s">
        <v>21</v>
      </c>
      <c r="B29" s="3" t="s">
        <v>12</v>
      </c>
      <c r="C29" s="31">
        <f>SUM(C30)</f>
        <v>17621</v>
      </c>
      <c r="D29" s="3" t="s">
        <v>12</v>
      </c>
      <c r="E29" s="31">
        <f>SUM(E30)</f>
        <v>20329</v>
      </c>
      <c r="F29" s="3" t="s">
        <v>12</v>
      </c>
      <c r="G29" s="32">
        <f>SUM(G30)</f>
        <v>16269</v>
      </c>
    </row>
    <row r="30" spans="1:7" ht="12.6" customHeight="1">
      <c r="A30" s="27" t="s">
        <v>14</v>
      </c>
      <c r="B30" s="3" t="s">
        <v>12</v>
      </c>
      <c r="C30" s="2">
        <v>17621</v>
      </c>
      <c r="D30" s="3" t="s">
        <v>12</v>
      </c>
      <c r="E30" s="2">
        <v>20329</v>
      </c>
      <c r="F30" s="3" t="s">
        <v>12</v>
      </c>
      <c r="G30" s="4">
        <v>16269</v>
      </c>
    </row>
    <row r="31" spans="1:7" ht="12.6" customHeight="1">
      <c r="A31" s="27" t="s">
        <v>15</v>
      </c>
      <c r="B31" s="5" t="s">
        <v>12</v>
      </c>
      <c r="C31" s="5" t="s">
        <v>12</v>
      </c>
      <c r="D31" s="5" t="s">
        <v>12</v>
      </c>
      <c r="E31" s="5" t="s">
        <v>12</v>
      </c>
      <c r="F31" s="5" t="s">
        <v>12</v>
      </c>
      <c r="G31" s="6" t="s">
        <v>12</v>
      </c>
    </row>
    <row r="32" spans="1:7" ht="12.6" customHeight="1">
      <c r="A32" s="27" t="s">
        <v>16</v>
      </c>
      <c r="B32" s="5" t="s">
        <v>12</v>
      </c>
      <c r="C32" s="5" t="s">
        <v>12</v>
      </c>
      <c r="D32" s="5" t="s">
        <v>12</v>
      </c>
      <c r="E32" s="5" t="s">
        <v>12</v>
      </c>
      <c r="F32" s="5" t="s">
        <v>12</v>
      </c>
      <c r="G32" s="6" t="s">
        <v>12</v>
      </c>
    </row>
    <row r="33" spans="1:7" ht="15" customHeight="1">
      <c r="A33" s="29" t="s">
        <v>22</v>
      </c>
      <c r="B33" s="25">
        <f t="shared" ref="B33:G33" si="9">SUM(B34:B36)</f>
        <v>667189</v>
      </c>
      <c r="C33" s="25">
        <f t="shared" si="9"/>
        <v>724423</v>
      </c>
      <c r="D33" s="25">
        <f t="shared" si="9"/>
        <v>752735</v>
      </c>
      <c r="E33" s="25">
        <f t="shared" si="9"/>
        <v>810989</v>
      </c>
      <c r="F33" s="25">
        <f t="shared" si="9"/>
        <v>649350</v>
      </c>
      <c r="G33" s="26">
        <f t="shared" si="9"/>
        <v>713136</v>
      </c>
    </row>
    <row r="34" spans="1:7" ht="12.6" customHeight="1">
      <c r="A34" s="27" t="s">
        <v>14</v>
      </c>
      <c r="B34" s="2">
        <f>SUM(B38+B42+B46)</f>
        <v>611519</v>
      </c>
      <c r="C34" s="2">
        <f t="shared" ref="C34:G34" si="10">SUM(C38+C42+C46)</f>
        <v>702340</v>
      </c>
      <c r="D34" s="2">
        <f t="shared" si="10"/>
        <v>685841</v>
      </c>
      <c r="E34" s="2">
        <f t="shared" si="10"/>
        <v>784409</v>
      </c>
      <c r="F34" s="2">
        <f t="shared" si="10"/>
        <v>583206</v>
      </c>
      <c r="G34" s="4">
        <f t="shared" si="10"/>
        <v>686756</v>
      </c>
    </row>
    <row r="35" spans="1:7" ht="12.6" customHeight="1">
      <c r="A35" s="27" t="s">
        <v>15</v>
      </c>
      <c r="B35" s="1">
        <f>SUM(B43+B39+B47)</f>
        <v>57</v>
      </c>
      <c r="C35" s="1">
        <f t="shared" ref="C35:G35" si="11">SUM(C43+C39+C47)</f>
        <v>49</v>
      </c>
      <c r="D35" s="1">
        <f t="shared" si="11"/>
        <v>29</v>
      </c>
      <c r="E35" s="1">
        <f t="shared" si="11"/>
        <v>25</v>
      </c>
      <c r="F35" s="1">
        <f t="shared" si="11"/>
        <v>24</v>
      </c>
      <c r="G35" s="33">
        <f t="shared" si="11"/>
        <v>21</v>
      </c>
    </row>
    <row r="36" spans="1:7" ht="12.6" customHeight="1">
      <c r="A36" s="27" t="s">
        <v>16</v>
      </c>
      <c r="B36" s="2">
        <f>SUM(B40+B44+B48)</f>
        <v>55613</v>
      </c>
      <c r="C36" s="2">
        <f t="shared" ref="C36:G36" si="12">SUM(C40+C44+C48)</f>
        <v>22034</v>
      </c>
      <c r="D36" s="2">
        <f t="shared" si="12"/>
        <v>66865</v>
      </c>
      <c r="E36" s="2">
        <f t="shared" si="12"/>
        <v>26555</v>
      </c>
      <c r="F36" s="2">
        <f t="shared" si="12"/>
        <v>66120</v>
      </c>
      <c r="G36" s="4">
        <f t="shared" si="12"/>
        <v>26359</v>
      </c>
    </row>
    <row r="37" spans="1:7" ht="12.6" customHeight="1">
      <c r="A37" s="30" t="s">
        <v>23</v>
      </c>
      <c r="B37" s="31">
        <f t="shared" ref="B37:G37" si="13">SUM(B38:B40)</f>
        <v>106334</v>
      </c>
      <c r="C37" s="31">
        <f t="shared" si="13"/>
        <v>138229</v>
      </c>
      <c r="D37" s="31">
        <f t="shared" si="13"/>
        <v>119507</v>
      </c>
      <c r="E37" s="31">
        <f t="shared" si="13"/>
        <v>153570</v>
      </c>
      <c r="F37" s="31">
        <f t="shared" si="13"/>
        <v>102139</v>
      </c>
      <c r="G37" s="32">
        <f t="shared" si="13"/>
        <v>131108</v>
      </c>
    </row>
    <row r="38" spans="1:7" ht="12.6" customHeight="1">
      <c r="A38" s="27" t="s">
        <v>14</v>
      </c>
      <c r="B38" s="1">
        <v>103243</v>
      </c>
      <c r="C38" s="2">
        <v>137271</v>
      </c>
      <c r="D38" s="1">
        <v>115791</v>
      </c>
      <c r="E38" s="2">
        <v>152417</v>
      </c>
      <c r="F38" s="1">
        <v>98463</v>
      </c>
      <c r="G38" s="4">
        <v>129969</v>
      </c>
    </row>
    <row r="39" spans="1:7" ht="12.6" customHeight="1">
      <c r="A39" s="27" t="s">
        <v>15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11">
        <v>0</v>
      </c>
    </row>
    <row r="40" spans="1:7" ht="12.6" customHeight="1">
      <c r="A40" s="27" t="s">
        <v>16</v>
      </c>
      <c r="B40" s="3">
        <v>3091</v>
      </c>
      <c r="C40" s="3">
        <v>958</v>
      </c>
      <c r="D40" s="3">
        <v>3716</v>
      </c>
      <c r="E40" s="3">
        <v>1153</v>
      </c>
      <c r="F40" s="3">
        <v>3676</v>
      </c>
      <c r="G40" s="11">
        <v>1139</v>
      </c>
    </row>
    <row r="41" spans="1:7" ht="12.6" customHeight="1">
      <c r="A41" s="30" t="s">
        <v>24</v>
      </c>
      <c r="B41" s="31">
        <f t="shared" ref="B41:G41" si="14">SUM(B42:B44)</f>
        <v>97248</v>
      </c>
      <c r="C41" s="31">
        <f t="shared" si="14"/>
        <v>92910</v>
      </c>
      <c r="D41" s="31">
        <f t="shared" si="14"/>
        <v>109863</v>
      </c>
      <c r="E41" s="31">
        <f t="shared" si="14"/>
        <v>104510</v>
      </c>
      <c r="F41" s="31">
        <f t="shared" si="14"/>
        <v>95070</v>
      </c>
      <c r="G41" s="32">
        <f t="shared" si="14"/>
        <v>90281</v>
      </c>
    </row>
    <row r="42" spans="1:7" ht="12.6" customHeight="1">
      <c r="A42" s="27" t="s">
        <v>14</v>
      </c>
      <c r="B42" s="34">
        <v>87361</v>
      </c>
      <c r="C42" s="2">
        <v>85093</v>
      </c>
      <c r="D42" s="34">
        <v>97977</v>
      </c>
      <c r="E42" s="2">
        <v>95058</v>
      </c>
      <c r="F42" s="34">
        <v>83315</v>
      </c>
      <c r="G42" s="4">
        <v>80889</v>
      </c>
    </row>
    <row r="43" spans="1:7" ht="12" customHeight="1">
      <c r="A43" s="27" t="s">
        <v>15</v>
      </c>
      <c r="B43" s="3">
        <v>0</v>
      </c>
      <c r="C43" s="3">
        <v>0</v>
      </c>
      <c r="D43" s="3">
        <v>0</v>
      </c>
      <c r="E43" s="3">
        <v>0</v>
      </c>
      <c r="F43" s="3">
        <v>0</v>
      </c>
      <c r="G43" s="11">
        <v>0</v>
      </c>
    </row>
    <row r="44" spans="1:7" ht="12" customHeight="1">
      <c r="A44" s="27" t="s">
        <v>16</v>
      </c>
      <c r="B44" s="34">
        <v>9887</v>
      </c>
      <c r="C44" s="2">
        <v>7817</v>
      </c>
      <c r="D44" s="34">
        <v>11886</v>
      </c>
      <c r="E44" s="2">
        <v>9452</v>
      </c>
      <c r="F44" s="34">
        <v>11755</v>
      </c>
      <c r="G44" s="4">
        <v>9392</v>
      </c>
    </row>
    <row r="45" spans="1:7" ht="12" customHeight="1">
      <c r="A45" s="30" t="s">
        <v>25</v>
      </c>
      <c r="B45" s="31">
        <f t="shared" ref="B45:G45" si="15">SUM(B46:B48)</f>
        <v>463607</v>
      </c>
      <c r="C45" s="31">
        <f t="shared" si="15"/>
        <v>493284</v>
      </c>
      <c r="D45" s="31">
        <f t="shared" si="15"/>
        <v>523365</v>
      </c>
      <c r="E45" s="31">
        <f t="shared" si="15"/>
        <v>552909</v>
      </c>
      <c r="F45" s="31">
        <f t="shared" si="15"/>
        <v>452141</v>
      </c>
      <c r="G45" s="32">
        <f t="shared" si="15"/>
        <v>491747</v>
      </c>
    </row>
    <row r="46" spans="1:7" ht="12" customHeight="1">
      <c r="A46" s="27" t="s">
        <v>14</v>
      </c>
      <c r="B46" s="1">
        <f>SUM(B50+B54+B58)</f>
        <v>420915</v>
      </c>
      <c r="C46" s="1">
        <f t="shared" ref="C46:G46" si="16">SUM(C50+C54+C58)</f>
        <v>479976</v>
      </c>
      <c r="D46" s="1">
        <f t="shared" si="16"/>
        <v>472073</v>
      </c>
      <c r="E46" s="1">
        <f t="shared" si="16"/>
        <v>536934</v>
      </c>
      <c r="F46" s="1">
        <f t="shared" si="16"/>
        <v>401428</v>
      </c>
      <c r="G46" s="33">
        <f t="shared" si="16"/>
        <v>475898</v>
      </c>
    </row>
    <row r="47" spans="1:7" ht="12" customHeight="1">
      <c r="A47" s="27" t="s">
        <v>15</v>
      </c>
      <c r="B47" s="1">
        <f>SUM(B51+B55+B59)</f>
        <v>57</v>
      </c>
      <c r="C47" s="1">
        <f t="shared" ref="C47:G47" si="17">SUM(C51+C55+C59)</f>
        <v>49</v>
      </c>
      <c r="D47" s="1">
        <f t="shared" si="17"/>
        <v>29</v>
      </c>
      <c r="E47" s="1">
        <f t="shared" si="17"/>
        <v>25</v>
      </c>
      <c r="F47" s="1">
        <f t="shared" si="17"/>
        <v>24</v>
      </c>
      <c r="G47" s="33">
        <f t="shared" si="17"/>
        <v>21</v>
      </c>
    </row>
    <row r="48" spans="1:7" ht="12" customHeight="1">
      <c r="A48" s="27" t="s">
        <v>16</v>
      </c>
      <c r="B48" s="1">
        <f>SUM(B52+B56+B60)</f>
        <v>42635</v>
      </c>
      <c r="C48" s="1">
        <f t="shared" ref="C48:G48" si="18">SUM(C52+C56+C60)</f>
        <v>13259</v>
      </c>
      <c r="D48" s="1">
        <f t="shared" si="18"/>
        <v>51263</v>
      </c>
      <c r="E48" s="1">
        <f t="shared" si="18"/>
        <v>15950</v>
      </c>
      <c r="F48" s="1">
        <f t="shared" si="18"/>
        <v>50689</v>
      </c>
      <c r="G48" s="33">
        <f t="shared" si="18"/>
        <v>15828</v>
      </c>
    </row>
    <row r="49" spans="1:7" ht="12" customHeight="1">
      <c r="A49" s="27" t="s">
        <v>26</v>
      </c>
      <c r="B49" s="31">
        <f t="shared" ref="B49:G49" si="19">SUM(B50:B52)</f>
        <v>132688</v>
      </c>
      <c r="C49" s="31">
        <f t="shared" si="19"/>
        <v>171637</v>
      </c>
      <c r="D49" s="31">
        <f t="shared" si="19"/>
        <v>149227</v>
      </c>
      <c r="E49" s="31">
        <f t="shared" si="19"/>
        <v>195712</v>
      </c>
      <c r="F49" s="31">
        <f t="shared" si="19"/>
        <v>127821</v>
      </c>
      <c r="G49" s="32">
        <f t="shared" si="19"/>
        <v>167269</v>
      </c>
    </row>
    <row r="50" spans="1:7" ht="12" customHeight="1">
      <c r="A50" s="35" t="s">
        <v>14</v>
      </c>
      <c r="B50" s="34">
        <v>127069</v>
      </c>
      <c r="C50" s="2">
        <v>169808</v>
      </c>
      <c r="D50" s="34">
        <v>142512</v>
      </c>
      <c r="E50" s="2">
        <v>193540</v>
      </c>
      <c r="F50" s="34">
        <v>121185</v>
      </c>
      <c r="G50" s="4">
        <v>165123</v>
      </c>
    </row>
    <row r="51" spans="1:7" ht="12" customHeight="1">
      <c r="A51" s="35" t="s">
        <v>15</v>
      </c>
      <c r="B51" s="34">
        <v>57</v>
      </c>
      <c r="C51" s="2">
        <v>49</v>
      </c>
      <c r="D51" s="34">
        <v>29</v>
      </c>
      <c r="E51" s="2">
        <v>25</v>
      </c>
      <c r="F51" s="34">
        <v>24</v>
      </c>
      <c r="G51" s="4">
        <v>21</v>
      </c>
    </row>
    <row r="52" spans="1:7" ht="12" customHeight="1">
      <c r="A52" s="35" t="s">
        <v>16</v>
      </c>
      <c r="B52" s="34">
        <v>5562</v>
      </c>
      <c r="C52" s="2">
        <v>1780</v>
      </c>
      <c r="D52" s="34">
        <v>6686</v>
      </c>
      <c r="E52" s="2">
        <v>2147</v>
      </c>
      <c r="F52" s="34">
        <v>6612</v>
      </c>
      <c r="G52" s="4">
        <v>2125</v>
      </c>
    </row>
    <row r="53" spans="1:7" ht="12" customHeight="1">
      <c r="A53" s="27" t="s">
        <v>27</v>
      </c>
      <c r="B53" s="31">
        <f t="shared" ref="B53:G53" si="20">SUM(B54:B56)</f>
        <v>61154</v>
      </c>
      <c r="C53" s="31">
        <f t="shared" si="20"/>
        <v>33923</v>
      </c>
      <c r="D53" s="31">
        <f t="shared" si="20"/>
        <v>69036</v>
      </c>
      <c r="E53" s="31">
        <f t="shared" si="20"/>
        <v>38355</v>
      </c>
      <c r="F53" s="31">
        <f t="shared" si="20"/>
        <v>59633</v>
      </c>
      <c r="G53" s="32">
        <f t="shared" si="20"/>
        <v>32857</v>
      </c>
    </row>
    <row r="54" spans="1:7" ht="12.6" customHeight="1">
      <c r="A54" s="35" t="s">
        <v>14</v>
      </c>
      <c r="B54" s="34">
        <v>55592</v>
      </c>
      <c r="C54" s="2">
        <v>32104</v>
      </c>
      <c r="D54" s="34">
        <v>62350</v>
      </c>
      <c r="E54" s="2">
        <v>36164</v>
      </c>
      <c r="F54" s="34">
        <v>53021</v>
      </c>
      <c r="G54" s="4">
        <v>30687</v>
      </c>
    </row>
    <row r="55" spans="1:7" ht="12.6" customHeight="1">
      <c r="A55" s="35" t="s">
        <v>15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8">
        <v>0</v>
      </c>
    </row>
    <row r="56" spans="1:7" ht="12.6" customHeight="1">
      <c r="A56" s="35" t="s">
        <v>16</v>
      </c>
      <c r="B56" s="34">
        <v>5562</v>
      </c>
      <c r="C56" s="2">
        <v>1819</v>
      </c>
      <c r="D56" s="34">
        <v>6686</v>
      </c>
      <c r="E56" s="2">
        <v>2191</v>
      </c>
      <c r="F56" s="34">
        <v>6612</v>
      </c>
      <c r="G56" s="4">
        <v>2170</v>
      </c>
    </row>
    <row r="57" spans="1:7" ht="12.6" customHeight="1">
      <c r="A57" s="27" t="s">
        <v>25</v>
      </c>
      <c r="B57" s="31">
        <f t="shared" ref="B57:G57" si="21">SUM(B58:B60)</f>
        <v>269765</v>
      </c>
      <c r="C57" s="31">
        <f t="shared" si="21"/>
        <v>287724</v>
      </c>
      <c r="D57" s="31">
        <f t="shared" si="21"/>
        <v>305102</v>
      </c>
      <c r="E57" s="31">
        <f t="shared" si="21"/>
        <v>318842</v>
      </c>
      <c r="F57" s="31">
        <f t="shared" si="21"/>
        <v>264687</v>
      </c>
      <c r="G57" s="32">
        <f t="shared" si="21"/>
        <v>291621</v>
      </c>
    </row>
    <row r="58" spans="1:7" ht="12.6" customHeight="1">
      <c r="A58" s="35" t="s">
        <v>14</v>
      </c>
      <c r="B58" s="34">
        <v>238254</v>
      </c>
      <c r="C58" s="2">
        <v>278064</v>
      </c>
      <c r="D58" s="34">
        <v>267211</v>
      </c>
      <c r="E58" s="2">
        <v>307230</v>
      </c>
      <c r="F58" s="34">
        <v>227222</v>
      </c>
      <c r="G58" s="4">
        <v>280088</v>
      </c>
    </row>
    <row r="59" spans="1:7" ht="12.6" customHeight="1">
      <c r="A59" s="35" t="s">
        <v>15</v>
      </c>
      <c r="B59" s="12">
        <v>0</v>
      </c>
      <c r="C59" s="12">
        <v>0</v>
      </c>
      <c r="D59" s="12">
        <v>0</v>
      </c>
      <c r="E59" s="12">
        <v>0</v>
      </c>
      <c r="F59" s="12">
        <v>0</v>
      </c>
      <c r="G59" s="8">
        <v>0</v>
      </c>
    </row>
    <row r="60" spans="1:7" ht="12.6" customHeight="1">
      <c r="A60" s="35" t="s">
        <v>16</v>
      </c>
      <c r="B60" s="34">
        <v>31511</v>
      </c>
      <c r="C60" s="2">
        <v>9660</v>
      </c>
      <c r="D60" s="34">
        <v>37891</v>
      </c>
      <c r="E60" s="2">
        <v>11612</v>
      </c>
      <c r="F60" s="34">
        <v>37465</v>
      </c>
      <c r="G60" s="4">
        <v>11533</v>
      </c>
    </row>
    <row r="61" spans="1:7" ht="3.75" customHeight="1">
      <c r="A61" s="36"/>
      <c r="B61" s="37"/>
      <c r="C61" s="37"/>
      <c r="D61" s="37"/>
      <c r="E61" s="37"/>
      <c r="F61" s="37"/>
      <c r="G61" s="38"/>
    </row>
    <row r="62" spans="1:7" ht="3" customHeight="1">
      <c r="A62" s="13"/>
    </row>
    <row r="63" spans="1:7" ht="12.2" customHeight="1">
      <c r="A63" s="13" t="s">
        <v>32</v>
      </c>
      <c r="B63" s="13"/>
      <c r="C63" s="13"/>
      <c r="D63" s="13"/>
      <c r="E63" s="13"/>
    </row>
    <row r="64" spans="1:7" ht="12.2" customHeight="1">
      <c r="A64" s="13" t="s">
        <v>31</v>
      </c>
      <c r="B64" s="13"/>
      <c r="C64" s="13"/>
      <c r="D64" s="13"/>
      <c r="E64" s="13"/>
    </row>
    <row r="65" spans="1:1" ht="12.2" customHeight="1">
      <c r="A65" s="13" t="s">
        <v>29</v>
      </c>
    </row>
    <row r="66" spans="1:1" ht="12.2" customHeight="1">
      <c r="A66" s="13" t="s">
        <v>36</v>
      </c>
    </row>
    <row r="67" spans="1:1" ht="12.2" customHeight="1">
      <c r="A67" s="41" t="s">
        <v>35</v>
      </c>
    </row>
    <row r="68" spans="1:1" ht="12.2" customHeight="1">
      <c r="A68" s="40" t="s">
        <v>33</v>
      </c>
    </row>
    <row r="69" spans="1:1" ht="12.2" customHeight="1">
      <c r="A69" s="40" t="s">
        <v>34</v>
      </c>
    </row>
    <row r="70" spans="1:1" ht="6" customHeight="1">
      <c r="A70" s="13"/>
    </row>
    <row r="71" spans="1:1" ht="12.75" customHeight="1">
      <c r="A71" s="39" t="s">
        <v>30</v>
      </c>
    </row>
  </sheetData>
  <mergeCells count="7">
    <mergeCell ref="A1:G1"/>
    <mergeCell ref="A4:A8"/>
    <mergeCell ref="B5:C5"/>
    <mergeCell ref="D5:E5"/>
    <mergeCell ref="B4:G4"/>
    <mergeCell ref="F5:G5"/>
    <mergeCell ref="A2:G2"/>
  </mergeCells>
  <printOptions horizontalCentered="1"/>
  <pageMargins left="0.74803149606299213" right="0.78740157480314965" top="0.98425196850393704" bottom="0.98425196850393704" header="0" footer="0.19685039370078741"/>
  <pageSetup scale="75" pageOrder="overThenDown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341-17</vt:lpstr>
      <vt:lpstr>'341-17'!Área_de_impresión</vt:lpstr>
      <vt:lpstr>'341-17'!Títulos_a_imprimir</vt:lpstr>
    </vt:vector>
  </TitlesOfParts>
  <Company>balanza de pagos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</dc:creator>
  <cp:lastModifiedBy>esaez</cp:lastModifiedBy>
  <cp:lastPrinted>2017-12-18T13:22:49Z</cp:lastPrinted>
  <dcterms:created xsi:type="dcterms:W3CDTF">1997-05-16T15:50:18Z</dcterms:created>
  <dcterms:modified xsi:type="dcterms:W3CDTF">2017-12-18T13:22:51Z</dcterms:modified>
</cp:coreProperties>
</file>